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9035" windowHeight="12015"/>
  </bookViews>
  <sheets>
    <sheet name="Table 7" sheetId="1" r:id="rId1"/>
  </sheets>
  <definedNames>
    <definedName name="_xlnm.Print_Area" localSheetId="0">'Table 7'!$A$1:$F$24</definedName>
  </definedNames>
  <calcPr calcId="125725"/>
</workbook>
</file>

<file path=xl/calcChain.xml><?xml version="1.0" encoding="utf-8"?>
<calcChain xmlns="http://schemas.openxmlformats.org/spreadsheetml/2006/main">
  <c r="G24" i="1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</calcChain>
</file>

<file path=xl/sharedStrings.xml><?xml version="1.0" encoding="utf-8"?>
<sst xmlns="http://schemas.openxmlformats.org/spreadsheetml/2006/main" count="36" uniqueCount="30">
  <si>
    <t xml:space="preserve">  Institution</t>
  </si>
  <si>
    <t>Teaching
funding 
2013-14</t>
  </si>
  <si>
    <t>SSI
funding
2013-14</t>
  </si>
  <si>
    <t>Research
funding
2013-14</t>
  </si>
  <si>
    <t>Total of these
grants for
2013-14</t>
  </si>
  <si>
    <t>£</t>
  </si>
  <si>
    <t>Aberdeen, University of</t>
  </si>
  <si>
    <t>Abertay Dundee, University of</t>
  </si>
  <si>
    <t>Dundee, University of</t>
  </si>
  <si>
    <t>Edinburgh Napier University</t>
  </si>
  <si>
    <t xml:space="preserve">Edinburgh, University of   </t>
  </si>
  <si>
    <t>Glasgow Caledonian University</t>
  </si>
  <si>
    <t>Glasgow School of Art</t>
  </si>
  <si>
    <t>Glasgow, University of</t>
  </si>
  <si>
    <t>Heriot-Watt University</t>
  </si>
  <si>
    <t xml:space="preserve">Highland and Islands, University of the </t>
  </si>
  <si>
    <t>Open University in Scotland</t>
  </si>
  <si>
    <t>Queen Margaret University, Edinburgh</t>
  </si>
  <si>
    <t>Robert Gordon University</t>
  </si>
  <si>
    <t>Royal Conservatoire of Scotland</t>
  </si>
  <si>
    <t>Scotland's Rural University College</t>
  </si>
  <si>
    <t>St Andrews, University of</t>
  </si>
  <si>
    <t>Stirling, University of</t>
  </si>
  <si>
    <t>Strathclyde, University of</t>
  </si>
  <si>
    <t xml:space="preserve">West of Scotland, University of </t>
  </si>
  <si>
    <t>Total</t>
  </si>
  <si>
    <t>Difference in Total grants</t>
  </si>
  <si>
    <t>Total of these
grants for
2012-13</t>
  </si>
  <si>
    <t>%</t>
  </si>
  <si>
    <t>Summary of indicative funding for AY 2013-14 announced in the grant letter and initial comparions with the previous year</t>
  </si>
</sst>
</file>

<file path=xl/styles.xml><?xml version="1.0" encoding="utf-8"?>
<styleSheet xmlns="http://schemas.openxmlformats.org/spreadsheetml/2006/main">
  <numFmts count="2">
    <numFmt numFmtId="164" formatCode="#,##0\ \ ;\-#,##0\ \ ;\-\ \ "/>
    <numFmt numFmtId="165" formatCode="0.0%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Garamond"/>
      <family val="1"/>
    </font>
    <font>
      <sz val="14"/>
      <name val="Garamond"/>
      <family val="1"/>
    </font>
    <font>
      <sz val="12"/>
      <name val="Times New Roman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 applyFill="1" applyBorder="1"/>
    <xf numFmtId="0" fontId="3" fillId="0" borderId="0" xfId="1" applyFont="1" applyFill="1" applyAlignment="1"/>
    <xf numFmtId="0" fontId="2" fillId="0" borderId="0" xfId="2" applyFont="1" applyFill="1" applyAlignment="1">
      <alignment horizontal="right"/>
    </xf>
    <xf numFmtId="0" fontId="5" fillId="2" borderId="0" xfId="1" applyNumberFormat="1" applyFont="1" applyFill="1" applyAlignment="1"/>
    <xf numFmtId="0" fontId="5" fillId="0" borderId="0" xfId="1" applyFont="1" applyFill="1" applyAlignment="1"/>
    <xf numFmtId="0" fontId="2" fillId="0" borderId="1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top" wrapText="1"/>
    </xf>
    <xf numFmtId="1" fontId="2" fillId="0" borderId="3" xfId="1" applyNumberFormat="1" applyFont="1" applyFill="1" applyBorder="1" applyAlignment="1">
      <alignment horizontal="center" vertical="top" wrapText="1"/>
    </xf>
    <xf numFmtId="1" fontId="2" fillId="0" borderId="4" xfId="1" applyNumberFormat="1" applyFont="1" applyFill="1" applyBorder="1" applyAlignment="1">
      <alignment horizontal="center" vertical="top" wrapText="1"/>
    </xf>
    <xf numFmtId="0" fontId="5" fillId="2" borderId="0" xfId="3" applyNumberFormat="1" applyFont="1" applyFill="1" applyAlignment="1"/>
    <xf numFmtId="0" fontId="5" fillId="0" borderId="5" xfId="1" applyFont="1" applyFill="1" applyBorder="1"/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quotePrefix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left" indent="1"/>
    </xf>
    <xf numFmtId="164" fontId="5" fillId="0" borderId="6" xfId="1" applyNumberFormat="1" applyFont="1" applyFill="1" applyBorder="1"/>
    <xf numFmtId="164" fontId="5" fillId="0" borderId="8" xfId="1" applyNumberFormat="1" applyFont="1" applyFill="1" applyBorder="1"/>
    <xf numFmtId="0" fontId="5" fillId="0" borderId="5" xfId="0" applyNumberFormat="1" applyFont="1" applyBorder="1" applyAlignment="1" applyProtection="1">
      <alignment horizontal="left" indent="1"/>
    </xf>
    <xf numFmtId="0" fontId="2" fillId="0" borderId="10" xfId="1" applyNumberFormat="1" applyFont="1" applyFill="1" applyBorder="1" applyAlignment="1">
      <alignment horizontal="left" vertical="center" indent="1"/>
    </xf>
    <xf numFmtId="164" fontId="2" fillId="0" borderId="11" xfId="1" applyNumberFormat="1" applyFont="1" applyFill="1" applyBorder="1" applyAlignment="1">
      <alignment vertical="center"/>
    </xf>
    <xf numFmtId="0" fontId="5" fillId="0" borderId="0" xfId="1" applyFont="1" applyFill="1"/>
    <xf numFmtId="0" fontId="5" fillId="2" borderId="0" xfId="1" applyFont="1" applyFill="1"/>
    <xf numFmtId="1" fontId="2" fillId="0" borderId="13" xfId="1" applyNumberFormat="1" applyFont="1" applyFill="1" applyBorder="1" applyAlignment="1">
      <alignment horizontal="center" vertical="top" wrapText="1"/>
    </xf>
    <xf numFmtId="0" fontId="2" fillId="0" borderId="7" xfId="1" quotePrefix="1" applyFont="1" applyFill="1" applyBorder="1" applyAlignment="1">
      <alignment horizontal="center" vertical="center"/>
    </xf>
    <xf numFmtId="164" fontId="2" fillId="0" borderId="7" xfId="1" applyNumberFormat="1" applyFont="1" applyFill="1" applyBorder="1"/>
    <xf numFmtId="164" fontId="2" fillId="0" borderId="14" xfId="1" applyNumberFormat="1" applyFont="1" applyFill="1" applyBorder="1" applyAlignment="1">
      <alignment vertical="center"/>
    </xf>
    <xf numFmtId="164" fontId="2" fillId="0" borderId="8" xfId="1" applyNumberFormat="1" applyFont="1" applyFill="1" applyBorder="1"/>
    <xf numFmtId="165" fontId="2" fillId="0" borderId="9" xfId="4" applyNumberFormat="1" applyFont="1" applyFill="1" applyBorder="1"/>
    <xf numFmtId="165" fontId="2" fillId="0" borderId="12" xfId="4" applyNumberFormat="1" applyFont="1" applyFill="1" applyBorder="1"/>
    <xf numFmtId="1" fontId="2" fillId="0" borderId="15" xfId="1" applyNumberFormat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center"/>
    </xf>
  </cellXfs>
  <cellStyles count="5">
    <cellStyle name="Normal" xfId="0" builtinId="0"/>
    <cellStyle name="Normal_Annex H Mar 9 2011" xfId="3"/>
    <cellStyle name="Normal_Found 02-03" xfId="1"/>
    <cellStyle name="Normal_Table B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80" zoomScaleNormal="80" workbookViewId="0">
      <selection activeCell="F30" sqref="F30"/>
    </sheetView>
  </sheetViews>
  <sheetFormatPr defaultColWidth="10.28515625" defaultRowHeight="12.75" customHeight="1"/>
  <cols>
    <col min="1" max="1" width="46.85546875" style="22" customWidth="1"/>
    <col min="2" max="5" width="16.7109375" style="22" customWidth="1"/>
    <col min="6" max="6" width="16.7109375" customWidth="1"/>
    <col min="7" max="7" width="16.7109375" hidden="1" customWidth="1"/>
    <col min="8" max="8" width="12.7109375" customWidth="1"/>
    <col min="9" max="16384" width="10.28515625" style="4"/>
  </cols>
  <sheetData>
    <row r="1" spans="1:9" ht="24.95" customHeight="1">
      <c r="A1" s="1" t="s">
        <v>29</v>
      </c>
      <c r="B1" s="2"/>
      <c r="C1" s="2"/>
      <c r="D1" s="2"/>
      <c r="E1" s="3"/>
      <c r="F1" s="3"/>
      <c r="G1" s="3"/>
      <c r="H1" s="3"/>
    </row>
    <row r="2" spans="1:9" ht="9.9499999999999993" customHeight="1" thickBot="1">
      <c r="A2" s="5"/>
      <c r="B2" s="5"/>
      <c r="C2" s="5"/>
      <c r="D2" s="5"/>
      <c r="E2" s="5"/>
      <c r="F2" s="5"/>
      <c r="G2" s="5"/>
      <c r="H2" s="5"/>
    </row>
    <row r="3" spans="1:9" ht="54.95" customHeight="1" thickTop="1">
      <c r="A3" s="6" t="s">
        <v>0</v>
      </c>
      <c r="B3" s="7" t="s">
        <v>1</v>
      </c>
      <c r="C3" s="8" t="s">
        <v>2</v>
      </c>
      <c r="D3" s="8" t="s">
        <v>3</v>
      </c>
      <c r="E3" s="23" t="s">
        <v>4</v>
      </c>
      <c r="F3" s="8" t="s">
        <v>27</v>
      </c>
      <c r="G3" s="30" t="s">
        <v>26</v>
      </c>
      <c r="H3" s="9" t="s">
        <v>26</v>
      </c>
      <c r="I3" s="10"/>
    </row>
    <row r="4" spans="1:9" ht="24.95" customHeight="1">
      <c r="A4" s="11"/>
      <c r="B4" s="12" t="s">
        <v>5</v>
      </c>
      <c r="C4" s="13" t="s">
        <v>5</v>
      </c>
      <c r="D4" s="14" t="s">
        <v>5</v>
      </c>
      <c r="E4" s="24" t="s">
        <v>5</v>
      </c>
      <c r="F4" s="13" t="s">
        <v>5</v>
      </c>
      <c r="G4" s="14" t="s">
        <v>5</v>
      </c>
      <c r="H4" s="31" t="s">
        <v>28</v>
      </c>
      <c r="I4" s="10"/>
    </row>
    <row r="5" spans="1:9" ht="24.95" customHeight="1">
      <c r="A5" s="15" t="s">
        <v>6</v>
      </c>
      <c r="B5" s="16">
        <v>44721120.881467156</v>
      </c>
      <c r="C5" s="17">
        <v>0</v>
      </c>
      <c r="D5" s="17">
        <v>24021000</v>
      </c>
      <c r="E5" s="25">
        <v>68742120.881467164</v>
      </c>
      <c r="F5" s="27">
        <v>68811516.70046483</v>
      </c>
      <c r="G5" s="27">
        <f>E5-F5</f>
        <v>-69395.81899766624</v>
      </c>
      <c r="H5" s="28">
        <f>G5/F5</f>
        <v>-1.0084913445483968E-3</v>
      </c>
      <c r="I5" s="10"/>
    </row>
    <row r="6" spans="1:9" ht="20.100000000000001" customHeight="1">
      <c r="A6" s="15" t="s">
        <v>7</v>
      </c>
      <c r="B6" s="16">
        <v>16589299.102128712</v>
      </c>
      <c r="C6" s="17">
        <v>0</v>
      </c>
      <c r="D6" s="17">
        <v>803000</v>
      </c>
      <c r="E6" s="25">
        <v>17392299.102128714</v>
      </c>
      <c r="F6" s="27">
        <v>17053622.400128074</v>
      </c>
      <c r="G6" s="27">
        <f t="shared" ref="G6:G24" si="0">E6-F6</f>
        <v>338676.70200064033</v>
      </c>
      <c r="H6" s="28">
        <f t="shared" ref="H6:H24" si="1">G6/F6</f>
        <v>1.9859516884699925E-2</v>
      </c>
      <c r="I6" s="10"/>
    </row>
    <row r="7" spans="1:9" ht="20.100000000000001" customHeight="1">
      <c r="A7" s="15" t="s">
        <v>8</v>
      </c>
      <c r="B7" s="16">
        <v>39705205.392154567</v>
      </c>
      <c r="C7" s="17">
        <v>0</v>
      </c>
      <c r="D7" s="17">
        <v>22604000</v>
      </c>
      <c r="E7" s="25">
        <v>62309205.392154567</v>
      </c>
      <c r="F7" s="27">
        <v>61241229.984730914</v>
      </c>
      <c r="G7" s="27">
        <f t="shared" si="0"/>
        <v>1067975.4074236527</v>
      </c>
      <c r="H7" s="28">
        <f t="shared" si="1"/>
        <v>1.7438830142535146E-2</v>
      </c>
      <c r="I7" s="10"/>
    </row>
    <row r="8" spans="1:9" ht="20.100000000000001" customHeight="1">
      <c r="A8" s="15" t="s">
        <v>9</v>
      </c>
      <c r="B8" s="16">
        <v>37410697.489609703</v>
      </c>
      <c r="C8" s="17">
        <v>0</v>
      </c>
      <c r="D8" s="17">
        <v>2121000</v>
      </c>
      <c r="E8" s="25">
        <v>39531697.489609703</v>
      </c>
      <c r="F8" s="27">
        <v>39163776.668268368</v>
      </c>
      <c r="G8" s="27">
        <f t="shared" si="0"/>
        <v>367920.82134133577</v>
      </c>
      <c r="H8" s="28">
        <f t="shared" si="1"/>
        <v>9.3944162856856427E-3</v>
      </c>
      <c r="I8" s="10"/>
    </row>
    <row r="9" spans="1:9" ht="20.100000000000001" customHeight="1">
      <c r="A9" s="15" t="s">
        <v>10</v>
      </c>
      <c r="B9" s="16">
        <v>74541711.701957166</v>
      </c>
      <c r="C9" s="17">
        <v>0</v>
      </c>
      <c r="D9" s="17">
        <v>92625000</v>
      </c>
      <c r="E9" s="25">
        <v>167166711.70195717</v>
      </c>
      <c r="F9" s="27">
        <v>169614573.48503202</v>
      </c>
      <c r="G9" s="27">
        <f t="shared" si="0"/>
        <v>-2447861.7830748558</v>
      </c>
      <c r="H9" s="28">
        <f t="shared" si="1"/>
        <v>-1.4431907192755888E-2</v>
      </c>
      <c r="I9" s="10"/>
    </row>
    <row r="10" spans="1:9" ht="24.95" customHeight="1">
      <c r="A10" s="15" t="s">
        <v>11</v>
      </c>
      <c r="B10" s="16">
        <v>47182813.978551351</v>
      </c>
      <c r="C10" s="17">
        <v>0</v>
      </c>
      <c r="D10" s="17">
        <v>2713000</v>
      </c>
      <c r="E10" s="25">
        <v>49895813.978551351</v>
      </c>
      <c r="F10" s="27">
        <v>49219071.481643133</v>
      </c>
      <c r="G10" s="27">
        <f t="shared" si="0"/>
        <v>676742.49690821767</v>
      </c>
      <c r="H10" s="28">
        <f t="shared" si="1"/>
        <v>1.3749599017946066E-2</v>
      </c>
      <c r="I10" s="10"/>
    </row>
    <row r="11" spans="1:9" ht="20.100000000000001" customHeight="1">
      <c r="A11" s="15" t="s">
        <v>12</v>
      </c>
      <c r="B11" s="16">
        <v>7223915.5239141351</v>
      </c>
      <c r="C11" s="17">
        <v>2795000</v>
      </c>
      <c r="D11" s="17">
        <v>1991000</v>
      </c>
      <c r="E11" s="25">
        <v>12009915.523914136</v>
      </c>
      <c r="F11" s="27">
        <v>12092594.327918109</v>
      </c>
      <c r="G11" s="27">
        <f t="shared" si="0"/>
        <v>-82678.80400397256</v>
      </c>
      <c r="H11" s="28">
        <f t="shared" si="1"/>
        <v>-6.8371436072317783E-3</v>
      </c>
      <c r="I11" s="10"/>
    </row>
    <row r="12" spans="1:9" ht="20.100000000000001" customHeight="1">
      <c r="A12" s="15" t="s">
        <v>13</v>
      </c>
      <c r="B12" s="16">
        <v>83551563.899223551</v>
      </c>
      <c r="C12" s="17">
        <v>0</v>
      </c>
      <c r="D12" s="17">
        <v>50895000</v>
      </c>
      <c r="E12" s="25">
        <v>134446563.89922357</v>
      </c>
      <c r="F12" s="27">
        <v>132779414.04997367</v>
      </c>
      <c r="G12" s="27">
        <f t="shared" si="0"/>
        <v>1667149.8492498994</v>
      </c>
      <c r="H12" s="28">
        <f t="shared" si="1"/>
        <v>1.2555785557409079E-2</v>
      </c>
      <c r="I12" s="10"/>
    </row>
    <row r="13" spans="1:9" ht="20.100000000000001" customHeight="1">
      <c r="A13" s="15" t="s">
        <v>14</v>
      </c>
      <c r="B13" s="16">
        <v>24703484.076923911</v>
      </c>
      <c r="C13" s="17">
        <v>0</v>
      </c>
      <c r="D13" s="17">
        <v>11576000</v>
      </c>
      <c r="E13" s="25">
        <v>36279484.076923907</v>
      </c>
      <c r="F13" s="27">
        <v>35372687.927287474</v>
      </c>
      <c r="G13" s="27">
        <f t="shared" si="0"/>
        <v>906796.14963643253</v>
      </c>
      <c r="H13" s="28">
        <f t="shared" si="1"/>
        <v>2.5635488925819086E-2</v>
      </c>
      <c r="I13" s="10"/>
    </row>
    <row r="14" spans="1:9" ht="20.100000000000001" customHeight="1">
      <c r="A14" s="15" t="s">
        <v>15</v>
      </c>
      <c r="B14" s="16">
        <v>26343335.248935401</v>
      </c>
      <c r="C14" s="17">
        <v>0</v>
      </c>
      <c r="D14" s="17">
        <v>1749000</v>
      </c>
      <c r="E14" s="25">
        <v>28092335.248935401</v>
      </c>
      <c r="F14" s="27">
        <v>21310004.720528863</v>
      </c>
      <c r="G14" s="27">
        <f t="shared" si="0"/>
        <v>6782330.5284065381</v>
      </c>
      <c r="H14" s="28">
        <f t="shared" si="1"/>
        <v>0.31826978066658151</v>
      </c>
      <c r="I14" s="10"/>
    </row>
    <row r="15" spans="1:9" ht="24.95" customHeight="1">
      <c r="A15" s="15" t="s">
        <v>16</v>
      </c>
      <c r="B15" s="16">
        <v>19865624.170000002</v>
      </c>
      <c r="C15" s="17">
        <v>0</v>
      </c>
      <c r="D15" s="17">
        <v>70000</v>
      </c>
      <c r="E15" s="25">
        <v>19935624.170000002</v>
      </c>
      <c r="F15" s="27">
        <v>19368034</v>
      </c>
      <c r="G15" s="27">
        <f t="shared" si="0"/>
        <v>567590.17000000179</v>
      </c>
      <c r="H15" s="28">
        <f t="shared" si="1"/>
        <v>2.9305512887885358E-2</v>
      </c>
      <c r="I15" s="10"/>
    </row>
    <row r="16" spans="1:9" ht="20.100000000000001" customHeight="1">
      <c r="A16" s="15" t="s">
        <v>17</v>
      </c>
      <c r="B16" s="16">
        <v>12023691.050499933</v>
      </c>
      <c r="C16" s="17">
        <v>0</v>
      </c>
      <c r="D16" s="17">
        <v>630000</v>
      </c>
      <c r="E16" s="25">
        <v>12653691.050499933</v>
      </c>
      <c r="F16" s="27">
        <v>12539548.647263614</v>
      </c>
      <c r="G16" s="27">
        <f t="shared" si="0"/>
        <v>114142.40323631838</v>
      </c>
      <c r="H16" s="28">
        <f t="shared" si="1"/>
        <v>9.1025926408624426E-3</v>
      </c>
      <c r="I16" s="10"/>
    </row>
    <row r="17" spans="1:9" ht="20.100000000000001" customHeight="1">
      <c r="A17" s="15" t="s">
        <v>18</v>
      </c>
      <c r="B17" s="16">
        <v>31461339.811979983</v>
      </c>
      <c r="C17" s="17">
        <v>0</v>
      </c>
      <c r="D17" s="17">
        <v>2259000</v>
      </c>
      <c r="E17" s="25">
        <v>33720339.811979979</v>
      </c>
      <c r="F17" s="27">
        <v>32775434.128338296</v>
      </c>
      <c r="G17" s="27">
        <f t="shared" si="0"/>
        <v>944905.68364168331</v>
      </c>
      <c r="H17" s="28">
        <f t="shared" si="1"/>
        <v>2.8829692383073546E-2</v>
      </c>
      <c r="I17" s="10"/>
    </row>
    <row r="18" spans="1:9" ht="20.100000000000001" customHeight="1">
      <c r="A18" s="18" t="s">
        <v>19</v>
      </c>
      <c r="B18" s="16">
        <v>3764693.7853460573</v>
      </c>
      <c r="C18" s="17">
        <v>5366000</v>
      </c>
      <c r="D18" s="17">
        <v>293000</v>
      </c>
      <c r="E18" s="25">
        <v>9423693.7853460573</v>
      </c>
      <c r="F18" s="27">
        <v>9478375.2092000563</v>
      </c>
      <c r="G18" s="27">
        <f t="shared" si="0"/>
        <v>-54681.423853999004</v>
      </c>
      <c r="H18" s="28">
        <f t="shared" si="1"/>
        <v>-5.7690714544538415E-3</v>
      </c>
      <c r="I18" s="10"/>
    </row>
    <row r="19" spans="1:9" ht="20.100000000000001" customHeight="1">
      <c r="A19" s="15" t="s">
        <v>20</v>
      </c>
      <c r="B19" s="16">
        <v>9639630.3040557876</v>
      </c>
      <c r="C19" s="17">
        <v>1005000</v>
      </c>
      <c r="D19" s="17">
        <v>70000</v>
      </c>
      <c r="E19" s="25">
        <v>10714630.304055788</v>
      </c>
      <c r="F19" s="27">
        <v>6527445.2896077493</v>
      </c>
      <c r="G19" s="27">
        <f t="shared" si="0"/>
        <v>4187185.0144480383</v>
      </c>
      <c r="H19" s="28">
        <f t="shared" si="1"/>
        <v>0.64147378165151303</v>
      </c>
      <c r="I19" s="10"/>
    </row>
    <row r="20" spans="1:9" ht="24.95" customHeight="1">
      <c r="A20" s="15" t="s">
        <v>21</v>
      </c>
      <c r="B20" s="16">
        <v>16389059.751143327</v>
      </c>
      <c r="C20" s="17">
        <v>0</v>
      </c>
      <c r="D20" s="17">
        <v>20408000</v>
      </c>
      <c r="E20" s="25">
        <v>36797059.751143329</v>
      </c>
      <c r="F20" s="27">
        <v>37669967.513077937</v>
      </c>
      <c r="G20" s="27">
        <f t="shared" si="0"/>
        <v>-872907.76193460822</v>
      </c>
      <c r="H20" s="28">
        <f t="shared" si="1"/>
        <v>-2.3172511673432147E-2</v>
      </c>
      <c r="I20" s="10"/>
    </row>
    <row r="21" spans="1:9" ht="20.100000000000001" customHeight="1">
      <c r="A21" s="15" t="s">
        <v>22</v>
      </c>
      <c r="B21" s="16">
        <v>21931160.542884309</v>
      </c>
      <c r="C21" s="17">
        <v>0</v>
      </c>
      <c r="D21" s="17">
        <v>6587000</v>
      </c>
      <c r="E21" s="25">
        <v>28518160.542884309</v>
      </c>
      <c r="F21" s="27">
        <v>27886997.890432149</v>
      </c>
      <c r="G21" s="27">
        <f t="shared" si="0"/>
        <v>631162.65245215967</v>
      </c>
      <c r="H21" s="28">
        <f t="shared" si="1"/>
        <v>2.2632864782792111E-2</v>
      </c>
      <c r="I21" s="10"/>
    </row>
    <row r="22" spans="1:9" ht="20.100000000000001" customHeight="1">
      <c r="A22" s="15" t="s">
        <v>23</v>
      </c>
      <c r="B22" s="16">
        <v>62230227.094833903</v>
      </c>
      <c r="C22" s="17">
        <v>0</v>
      </c>
      <c r="D22" s="17">
        <v>20390000</v>
      </c>
      <c r="E22" s="25">
        <v>82620227.09483391</v>
      </c>
      <c r="F22" s="27">
        <v>80781253.921227753</v>
      </c>
      <c r="G22" s="27">
        <f t="shared" si="0"/>
        <v>1838973.1736061573</v>
      </c>
      <c r="H22" s="28">
        <f t="shared" si="1"/>
        <v>2.2764850560495084E-2</v>
      </c>
      <c r="I22" s="10"/>
    </row>
    <row r="23" spans="1:9" ht="20.100000000000001" customHeight="1">
      <c r="A23" s="15" t="s">
        <v>24</v>
      </c>
      <c r="B23" s="16">
        <v>41253534.383939341</v>
      </c>
      <c r="C23" s="17">
        <v>0</v>
      </c>
      <c r="D23" s="17">
        <v>2122000</v>
      </c>
      <c r="E23" s="25">
        <v>43375534.383939341</v>
      </c>
      <c r="F23" s="27">
        <v>41152654.300934672</v>
      </c>
      <c r="G23" s="27">
        <f t="shared" si="0"/>
        <v>2222880.0830046684</v>
      </c>
      <c r="H23" s="28">
        <f t="shared" si="1"/>
        <v>5.4015472896341989E-2</v>
      </c>
      <c r="I23" s="10"/>
    </row>
    <row r="24" spans="1:9" ht="30" customHeight="1" thickBot="1">
      <c r="A24" s="19" t="s">
        <v>25</v>
      </c>
      <c r="B24" s="20">
        <v>620532108.18954837</v>
      </c>
      <c r="C24" s="20">
        <v>9166000</v>
      </c>
      <c r="D24" s="20">
        <v>263927000</v>
      </c>
      <c r="E24" s="26">
        <v>893625108.18954837</v>
      </c>
      <c r="F24" s="20">
        <v>865838202.64605772</v>
      </c>
      <c r="G24" s="20">
        <f t="shared" si="0"/>
        <v>27786905.543490648</v>
      </c>
      <c r="H24" s="29">
        <f t="shared" si="1"/>
        <v>3.20924919443056E-2</v>
      </c>
      <c r="I24" s="10"/>
    </row>
    <row r="25" spans="1:9" ht="12.75" customHeight="1">
      <c r="A25" s="21"/>
      <c r="B25" s="21"/>
      <c r="C25" s="21"/>
      <c r="D25" s="21"/>
      <c r="E25" s="21"/>
    </row>
    <row r="26" spans="1:9" ht="12.75" customHeight="1">
      <c r="A26" s="21"/>
      <c r="B26" s="21"/>
      <c r="C26" s="21"/>
      <c r="D26" s="21"/>
      <c r="E26" s="21"/>
    </row>
    <row r="27" spans="1:9" ht="12.75" customHeight="1">
      <c r="F27" s="4"/>
      <c r="G27" s="4"/>
      <c r="H27" s="4"/>
    </row>
    <row r="28" spans="1:9" ht="12.75" customHeight="1">
      <c r="F28" s="4"/>
      <c r="G28" s="4"/>
      <c r="H28" s="4"/>
    </row>
    <row r="29" spans="1:9" ht="12.75" customHeight="1">
      <c r="F29" s="4"/>
      <c r="G29" s="4"/>
      <c r="H29" s="4"/>
    </row>
  </sheetData>
  <pageMargins left="0.39370078740157483" right="0.19685039370078741" top="0.19685039370078741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7'!Print_Area</vt:lpstr>
    </vt:vector>
  </TitlesOfParts>
  <Company>SFC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Anderson</dc:creator>
  <cp:lastModifiedBy>taxon</cp:lastModifiedBy>
  <dcterms:created xsi:type="dcterms:W3CDTF">2012-12-17T17:19:13Z</dcterms:created>
  <dcterms:modified xsi:type="dcterms:W3CDTF">2012-12-21T12:03:18Z</dcterms:modified>
</cp:coreProperties>
</file>